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<sst xmlns="http://schemas.openxmlformats.org/spreadsheetml/2006/main" count="42" uniqueCount="16">
  <si>
    <t>玉溪市急救中心2020年公开招聘编外人员综合成绩</t>
  </si>
  <si>
    <t>排名</t>
  </si>
  <si>
    <t>抽签号</t>
  </si>
  <si>
    <t>性别</t>
  </si>
  <si>
    <t>面试成绩</t>
  </si>
  <si>
    <t>面试成绩占50%</t>
  </si>
  <si>
    <t>驾驶技能测试成绩</t>
  </si>
  <si>
    <t>驾驶技能测试成绩占50%</t>
  </si>
  <si>
    <t>综合成绩</t>
  </si>
  <si>
    <t>是否进入体检</t>
  </si>
  <si>
    <t>男</t>
  </si>
  <si>
    <t>是</t>
  </si>
  <si>
    <t>缺考</t>
  </si>
  <si>
    <t>总</t>
  </si>
  <si>
    <t>总分</t>
  </si>
  <si>
    <t>平均分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</si>
</sst>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;[Red]0.00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20" fillId="22" borderId="2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77" fontId="4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76" fontId="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P10" sqref="P10"/>
    </sheetView>
  </sheetViews>
  <sheetFormatPr defaultColWidth="9" defaultRowHeight="13.5"/>
  <cols>
    <col min="1" max="1" width="5.125" customWidth="1"/>
    <col min="2" max="2" width="7.875" customWidth="1"/>
    <col min="3" max="3" width="5.5" customWidth="1"/>
    <col min="7" max="8" width="9" style="1"/>
  </cols>
  <sheetData>
    <row r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6" spans="1:9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15" t="s">
        <v>9</v>
      </c>
    </row>
    <row r="3" ht="25" customHeight="1" spans="1:9">
      <c r="A3" s="9">
        <v>1</v>
      </c>
      <c r="B3" s="9">
        <v>7</v>
      </c>
      <c r="C3" s="9" t="s">
        <v>10</v>
      </c>
      <c r="D3" s="9">
        <v>88.2</v>
      </c>
      <c r="E3" s="9">
        <f t="shared" ref="E3:E15" si="0">D3*50%</f>
        <v>44.1</v>
      </c>
      <c r="F3" s="9">
        <v>96.75</v>
      </c>
      <c r="G3" s="10">
        <f t="shared" ref="G3:G14" si="1">F3*50%</f>
        <v>48.375</v>
      </c>
      <c r="H3" s="10">
        <f t="shared" ref="H3:H15" si="2">E3+G3</f>
        <v>92.475</v>
      </c>
      <c r="I3" s="16" t="s">
        <v>11</v>
      </c>
    </row>
    <row r="4" ht="25" customHeight="1" spans="1:9">
      <c r="A4" s="9">
        <v>2</v>
      </c>
      <c r="B4" s="9">
        <v>2</v>
      </c>
      <c r="C4" s="9" t="s">
        <v>10</v>
      </c>
      <c r="D4" s="9">
        <v>89.8</v>
      </c>
      <c r="E4" s="9">
        <f t="shared" si="0"/>
        <v>44.9</v>
      </c>
      <c r="F4" s="9">
        <v>92.5</v>
      </c>
      <c r="G4" s="10">
        <f t="shared" si="1"/>
        <v>46.25</v>
      </c>
      <c r="H4" s="10">
        <f t="shared" si="2"/>
        <v>91.15</v>
      </c>
      <c r="I4" s="16" t="s">
        <v>11</v>
      </c>
    </row>
    <row r="5" ht="25" customHeight="1" spans="1:9">
      <c r="A5" s="9">
        <v>3</v>
      </c>
      <c r="B5" s="9">
        <v>12</v>
      </c>
      <c r="C5" s="9" t="s">
        <v>10</v>
      </c>
      <c r="D5" s="9">
        <v>84.2</v>
      </c>
      <c r="E5" s="9">
        <f t="shared" si="0"/>
        <v>42.1</v>
      </c>
      <c r="F5" s="9">
        <v>81</v>
      </c>
      <c r="G5" s="10">
        <f t="shared" si="1"/>
        <v>40.5</v>
      </c>
      <c r="H5" s="10">
        <f t="shared" si="2"/>
        <v>82.6</v>
      </c>
      <c r="I5" s="16" t="s">
        <v>11</v>
      </c>
    </row>
    <row r="6" ht="25" customHeight="1" spans="1:9">
      <c r="A6" s="9">
        <v>4</v>
      </c>
      <c r="B6" s="9">
        <v>11</v>
      </c>
      <c r="C6" s="9" t="s">
        <v>10</v>
      </c>
      <c r="D6" s="9">
        <v>73.2</v>
      </c>
      <c r="E6" s="9">
        <f t="shared" si="0"/>
        <v>36.6</v>
      </c>
      <c r="F6" s="9">
        <v>78</v>
      </c>
      <c r="G6" s="10">
        <f t="shared" si="1"/>
        <v>39</v>
      </c>
      <c r="H6" s="10">
        <f t="shared" si="2"/>
        <v>75.6</v>
      </c>
      <c r="I6" s="16"/>
    </row>
    <row r="7" ht="25" customHeight="1" spans="1:9">
      <c r="A7" s="9">
        <v>5</v>
      </c>
      <c r="B7" s="9">
        <v>3</v>
      </c>
      <c r="C7" s="9" t="s">
        <v>10</v>
      </c>
      <c r="D7" s="9">
        <v>58</v>
      </c>
      <c r="E7" s="9">
        <f t="shared" si="0"/>
        <v>29</v>
      </c>
      <c r="F7" s="9">
        <v>87.5</v>
      </c>
      <c r="G7" s="10">
        <f t="shared" si="1"/>
        <v>43.75</v>
      </c>
      <c r="H7" s="10">
        <f t="shared" si="2"/>
        <v>72.75</v>
      </c>
      <c r="I7" s="16"/>
    </row>
    <row r="8" ht="25" customHeight="1" spans="1:9">
      <c r="A8" s="9">
        <v>6</v>
      </c>
      <c r="B8" s="9">
        <v>6</v>
      </c>
      <c r="C8" s="9" t="s">
        <v>10</v>
      </c>
      <c r="D8" s="9">
        <v>57.2</v>
      </c>
      <c r="E8" s="9">
        <f t="shared" si="0"/>
        <v>28.6</v>
      </c>
      <c r="F8" s="9">
        <v>82.5</v>
      </c>
      <c r="G8" s="10">
        <f t="shared" si="1"/>
        <v>41.25</v>
      </c>
      <c r="H8" s="10">
        <f t="shared" si="2"/>
        <v>69.85</v>
      </c>
      <c r="I8" s="16"/>
    </row>
    <row r="9" ht="25" customHeight="1" spans="1:10">
      <c r="A9" s="9">
        <v>7</v>
      </c>
      <c r="B9" s="9">
        <v>13</v>
      </c>
      <c r="C9" s="9" t="s">
        <v>10</v>
      </c>
      <c r="D9" s="9">
        <v>63.6</v>
      </c>
      <c r="E9" s="9">
        <f t="shared" si="0"/>
        <v>31.8</v>
      </c>
      <c r="F9" s="9">
        <v>73.5</v>
      </c>
      <c r="G9" s="10">
        <f t="shared" si="1"/>
        <v>36.75</v>
      </c>
      <c r="H9" s="10">
        <f t="shared" si="2"/>
        <v>68.55</v>
      </c>
      <c r="I9" s="16"/>
      <c r="J9" s="17"/>
    </row>
    <row r="10" ht="25" customHeight="1" spans="1:9">
      <c r="A10" s="9">
        <v>8</v>
      </c>
      <c r="B10" s="9">
        <v>4</v>
      </c>
      <c r="C10" s="9" t="s">
        <v>10</v>
      </c>
      <c r="D10" s="9">
        <v>53.8</v>
      </c>
      <c r="E10" s="9">
        <f t="shared" si="0"/>
        <v>26.9</v>
      </c>
      <c r="F10" s="9">
        <v>83.25</v>
      </c>
      <c r="G10" s="10">
        <f t="shared" si="1"/>
        <v>41.625</v>
      </c>
      <c r="H10" s="10">
        <f t="shared" si="2"/>
        <v>68.525</v>
      </c>
      <c r="I10" s="16"/>
    </row>
    <row r="11" ht="25" customHeight="1" spans="1:9">
      <c r="A11" s="9">
        <v>9</v>
      </c>
      <c r="B11" s="9">
        <v>8</v>
      </c>
      <c r="C11" s="11" t="s">
        <v>10</v>
      </c>
      <c r="D11" s="9">
        <v>57.4</v>
      </c>
      <c r="E11" s="9">
        <f t="shared" si="0"/>
        <v>28.7</v>
      </c>
      <c r="F11" s="9">
        <v>78.5</v>
      </c>
      <c r="G11" s="10">
        <f t="shared" si="1"/>
        <v>39.25</v>
      </c>
      <c r="H11" s="10">
        <f t="shared" si="2"/>
        <v>67.95</v>
      </c>
      <c r="I11" s="16"/>
    </row>
    <row r="12" ht="25" customHeight="1" spans="1:9">
      <c r="A12" s="9">
        <v>10</v>
      </c>
      <c r="B12" s="9">
        <v>10</v>
      </c>
      <c r="C12" s="9" t="s">
        <v>10</v>
      </c>
      <c r="D12" s="9">
        <v>57.8</v>
      </c>
      <c r="E12" s="9">
        <f t="shared" si="0"/>
        <v>28.9</v>
      </c>
      <c r="F12" s="9">
        <v>77.5</v>
      </c>
      <c r="G12" s="10">
        <f t="shared" si="1"/>
        <v>38.75</v>
      </c>
      <c r="H12" s="10">
        <f t="shared" si="2"/>
        <v>67.65</v>
      </c>
      <c r="I12" s="16"/>
    </row>
    <row r="13" ht="25" customHeight="1" spans="1:9">
      <c r="A13" s="9">
        <v>11</v>
      </c>
      <c r="B13" s="9">
        <v>9</v>
      </c>
      <c r="C13" s="9" t="s">
        <v>10</v>
      </c>
      <c r="D13" s="9">
        <v>49</v>
      </c>
      <c r="E13" s="9">
        <f t="shared" si="0"/>
        <v>24.5</v>
      </c>
      <c r="F13" s="9">
        <v>83</v>
      </c>
      <c r="G13" s="10">
        <f t="shared" si="1"/>
        <v>41.5</v>
      </c>
      <c r="H13" s="10">
        <f t="shared" si="2"/>
        <v>66</v>
      </c>
      <c r="I13" s="16"/>
    </row>
    <row r="14" ht="25" customHeight="1" spans="1:9">
      <c r="A14" s="9">
        <v>12</v>
      </c>
      <c r="B14" s="9">
        <v>5</v>
      </c>
      <c r="C14" s="9" t="s">
        <v>10</v>
      </c>
      <c r="D14" s="9">
        <v>59</v>
      </c>
      <c r="E14" s="9">
        <f t="shared" si="0"/>
        <v>29.5</v>
      </c>
      <c r="F14" s="9">
        <v>66.75</v>
      </c>
      <c r="G14" s="10">
        <f t="shared" si="1"/>
        <v>33.375</v>
      </c>
      <c r="H14" s="10">
        <f t="shared" si="2"/>
        <v>62.875</v>
      </c>
      <c r="I14" s="16"/>
    </row>
    <row r="15" ht="25" customHeight="1" spans="1:9">
      <c r="A15" s="9">
        <v>13</v>
      </c>
      <c r="B15" s="9">
        <v>1</v>
      </c>
      <c r="C15" s="9" t="s">
        <v>10</v>
      </c>
      <c r="D15" s="9">
        <v>37</v>
      </c>
      <c r="E15" s="9">
        <f t="shared" si="0"/>
        <v>18.5</v>
      </c>
      <c r="F15" s="9" t="s">
        <v>12</v>
      </c>
      <c r="G15" s="12">
        <v>0</v>
      </c>
      <c r="H15" s="10">
        <f t="shared" si="2"/>
        <v>18.5</v>
      </c>
      <c r="I15" s="16"/>
    </row>
    <row r="16" ht="25" customHeight="1" spans="1:9">
      <c r="A16" s="9">
        <v>14</v>
      </c>
      <c r="B16" s="9">
        <v>14</v>
      </c>
      <c r="C16" s="9" t="s">
        <v>10</v>
      </c>
      <c r="D16" s="9" t="s">
        <v>12</v>
      </c>
      <c r="E16" s="13">
        <v>0</v>
      </c>
      <c r="F16" s="13" t="s">
        <v>12</v>
      </c>
      <c r="G16" s="14">
        <v>0</v>
      </c>
      <c r="H16" s="10" t="s">
        <v>12</v>
      </c>
      <c r="I16" s="16"/>
    </row>
    <row r="17" ht="25" customHeight="1" spans="1:9">
      <c r="A17" s="9">
        <v>15</v>
      </c>
      <c r="B17" s="9">
        <v>15</v>
      </c>
      <c r="C17" s="9" t="s">
        <v>10</v>
      </c>
      <c r="D17" s="9" t="s">
        <v>12</v>
      </c>
      <c r="E17" s="13">
        <v>0</v>
      </c>
      <c r="F17" s="13" t="s">
        <v>12</v>
      </c>
      <c r="G17" s="14">
        <v>0</v>
      </c>
      <c r="H17" s="10" t="s">
        <v>12</v>
      </c>
      <c r="I17" s="16"/>
    </row>
  </sheetData>
  <sortState ref="A2:Y16">
    <sortCondition ref="H2" descending="1"/>
  </sortState>
  <mergeCells count="1">
    <mergeCell ref="A1:I1"/>
  </mergeCells>
  <pageMargins left="0.156944444444444" right="0.156944444444444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H15"/>
  <sheetViews>
    <sheetView workbookViewId="0">
      <selection activeCell="AG9" sqref="AG9"/>
    </sheetView>
  </sheetViews>
  <sheetFormatPr defaultColWidth="9" defaultRowHeight="13.5"/>
  <cols>
    <col min="2" max="31" width="5.625" customWidth="1"/>
    <col min="34" max="34" width="9" style="1"/>
  </cols>
  <sheetData>
    <row r="2" spans="2:33">
      <c r="B2">
        <v>1</v>
      </c>
      <c r="C2">
        <v>2</v>
      </c>
      <c r="D2">
        <v>3</v>
      </c>
      <c r="E2">
        <v>4</v>
      </c>
      <c r="F2">
        <v>5</v>
      </c>
      <c r="G2" t="s">
        <v>13</v>
      </c>
      <c r="H2">
        <v>1</v>
      </c>
      <c r="I2">
        <v>2</v>
      </c>
      <c r="J2">
        <v>3</v>
      </c>
      <c r="K2">
        <v>4</v>
      </c>
      <c r="L2">
        <v>5</v>
      </c>
      <c r="M2" t="s">
        <v>13</v>
      </c>
      <c r="N2">
        <v>1</v>
      </c>
      <c r="O2">
        <v>2</v>
      </c>
      <c r="P2">
        <v>3</v>
      </c>
      <c r="Q2">
        <v>4</v>
      </c>
      <c r="R2">
        <v>5</v>
      </c>
      <c r="S2" t="s">
        <v>13</v>
      </c>
      <c r="T2">
        <v>1</v>
      </c>
      <c r="U2">
        <v>2</v>
      </c>
      <c r="V2">
        <v>3</v>
      </c>
      <c r="W2">
        <v>4</v>
      </c>
      <c r="X2">
        <v>5</v>
      </c>
      <c r="Y2" t="s">
        <v>13</v>
      </c>
      <c r="Z2">
        <v>1</v>
      </c>
      <c r="AA2">
        <v>2</v>
      </c>
      <c r="AB2">
        <v>3</v>
      </c>
      <c r="AC2">
        <v>4</v>
      </c>
      <c r="AD2">
        <v>5</v>
      </c>
      <c r="AE2" t="s">
        <v>13</v>
      </c>
      <c r="AF2" t="s">
        <v>14</v>
      </c>
      <c r="AG2" t="s">
        <v>15</v>
      </c>
    </row>
    <row r="3" spans="1:1">
      <c r="A3">
        <v>1</v>
      </c>
    </row>
    <row r="4" spans="1:34">
      <c r="A4">
        <v>2</v>
      </c>
      <c r="B4">
        <v>16</v>
      </c>
      <c r="C4">
        <v>20</v>
      </c>
      <c r="D4">
        <v>19</v>
      </c>
      <c r="E4">
        <v>20</v>
      </c>
      <c r="F4">
        <v>20</v>
      </c>
      <c r="G4">
        <f>SUM(B4:F4)</f>
        <v>95</v>
      </c>
      <c r="H4">
        <v>18</v>
      </c>
      <c r="I4">
        <v>19</v>
      </c>
      <c r="J4">
        <v>17</v>
      </c>
      <c r="K4">
        <v>20</v>
      </c>
      <c r="L4">
        <v>18</v>
      </c>
      <c r="M4">
        <f>SUM(H4:L4)</f>
        <v>92</v>
      </c>
      <c r="N4">
        <v>17</v>
      </c>
      <c r="O4">
        <v>18</v>
      </c>
      <c r="P4">
        <v>18</v>
      </c>
      <c r="Q4">
        <v>19</v>
      </c>
      <c r="R4">
        <v>19</v>
      </c>
      <c r="S4">
        <f>SUM(N4:R4)</f>
        <v>91</v>
      </c>
      <c r="T4">
        <v>18</v>
      </c>
      <c r="U4">
        <v>17</v>
      </c>
      <c r="V4">
        <v>19</v>
      </c>
      <c r="W4">
        <v>20</v>
      </c>
      <c r="X4">
        <v>18</v>
      </c>
      <c r="Y4">
        <f>SUM(T4:X4)</f>
        <v>92</v>
      </c>
      <c r="AE4">
        <f>SUM(Z4:AD4)</f>
        <v>0</v>
      </c>
      <c r="AF4">
        <f>G4+M4+S4+Y4+AE4</f>
        <v>370</v>
      </c>
      <c r="AG4">
        <f>AF4/4</f>
        <v>92.5</v>
      </c>
      <c r="AH4" s="1">
        <f>AG4*50%</f>
        <v>46.25</v>
      </c>
    </row>
    <row r="5" spans="1:34">
      <c r="A5">
        <v>3</v>
      </c>
      <c r="B5">
        <v>17</v>
      </c>
      <c r="C5">
        <v>15</v>
      </c>
      <c r="D5">
        <v>20</v>
      </c>
      <c r="E5">
        <v>17</v>
      </c>
      <c r="F5">
        <v>19</v>
      </c>
      <c r="G5">
        <f t="shared" ref="G5:G15" si="0">SUM(B5:F5)</f>
        <v>88</v>
      </c>
      <c r="H5">
        <v>16</v>
      </c>
      <c r="I5">
        <v>18</v>
      </c>
      <c r="J5">
        <v>18</v>
      </c>
      <c r="K5">
        <v>14</v>
      </c>
      <c r="L5">
        <v>16</v>
      </c>
      <c r="M5">
        <f t="shared" ref="M5:M15" si="1">SUM(H5:L5)</f>
        <v>82</v>
      </c>
      <c r="N5">
        <v>19</v>
      </c>
      <c r="O5">
        <v>20</v>
      </c>
      <c r="P5">
        <v>19</v>
      </c>
      <c r="Q5">
        <v>14</v>
      </c>
      <c r="R5">
        <v>18</v>
      </c>
      <c r="S5">
        <f t="shared" ref="S5:S15" si="2">SUM(N5:R5)</f>
        <v>90</v>
      </c>
      <c r="T5">
        <v>19</v>
      </c>
      <c r="U5">
        <v>18</v>
      </c>
      <c r="V5">
        <v>19</v>
      </c>
      <c r="W5">
        <v>18</v>
      </c>
      <c r="X5">
        <v>16</v>
      </c>
      <c r="Y5">
        <f t="shared" ref="Y5:Y15" si="3">SUM(T5:X5)</f>
        <v>90</v>
      </c>
      <c r="AE5">
        <f t="shared" ref="AE5:AE15" si="4">SUM(Z5:AD5)</f>
        <v>0</v>
      </c>
      <c r="AF5">
        <f t="shared" ref="AF5:AF15" si="5">G5+M5+S5+Y5+AE5</f>
        <v>350</v>
      </c>
      <c r="AG5">
        <f t="shared" ref="AG5:AG15" si="6">AF5/4</f>
        <v>87.5</v>
      </c>
      <c r="AH5" s="1">
        <f t="shared" ref="AH5:AH15" si="7">AG5*50%</f>
        <v>43.75</v>
      </c>
    </row>
    <row r="6" spans="1:34">
      <c r="A6">
        <v>4</v>
      </c>
      <c r="B6">
        <v>17</v>
      </c>
      <c r="C6">
        <v>19</v>
      </c>
      <c r="D6">
        <v>20</v>
      </c>
      <c r="E6">
        <v>20</v>
      </c>
      <c r="F6">
        <v>18</v>
      </c>
      <c r="G6">
        <f t="shared" si="0"/>
        <v>94</v>
      </c>
      <c r="H6">
        <v>14</v>
      </c>
      <c r="I6">
        <v>14</v>
      </c>
      <c r="J6">
        <v>13</v>
      </c>
      <c r="K6">
        <v>15</v>
      </c>
      <c r="L6">
        <v>13</v>
      </c>
      <c r="M6">
        <f t="shared" si="1"/>
        <v>69</v>
      </c>
      <c r="N6">
        <v>15</v>
      </c>
      <c r="O6">
        <v>16</v>
      </c>
      <c r="P6">
        <v>16</v>
      </c>
      <c r="Q6">
        <v>18</v>
      </c>
      <c r="R6">
        <v>16</v>
      </c>
      <c r="S6">
        <f t="shared" si="2"/>
        <v>81</v>
      </c>
      <c r="T6">
        <v>18</v>
      </c>
      <c r="U6">
        <v>17</v>
      </c>
      <c r="V6">
        <v>19</v>
      </c>
      <c r="W6">
        <v>18</v>
      </c>
      <c r="X6">
        <v>17</v>
      </c>
      <c r="Y6">
        <f t="shared" si="3"/>
        <v>89</v>
      </c>
      <c r="AE6">
        <f t="shared" si="4"/>
        <v>0</v>
      </c>
      <c r="AF6">
        <f t="shared" si="5"/>
        <v>333</v>
      </c>
      <c r="AG6">
        <f t="shared" si="6"/>
        <v>83.25</v>
      </c>
      <c r="AH6" s="1">
        <f t="shared" si="7"/>
        <v>41.625</v>
      </c>
    </row>
    <row r="7" spans="1:34">
      <c r="A7">
        <v>5</v>
      </c>
      <c r="B7">
        <v>10</v>
      </c>
      <c r="C7">
        <v>12</v>
      </c>
      <c r="D7">
        <v>19</v>
      </c>
      <c r="E7">
        <v>17</v>
      </c>
      <c r="F7">
        <v>17</v>
      </c>
      <c r="G7">
        <f t="shared" si="0"/>
        <v>75</v>
      </c>
      <c r="H7">
        <v>0</v>
      </c>
      <c r="I7">
        <v>12</v>
      </c>
      <c r="J7">
        <v>10</v>
      </c>
      <c r="K7">
        <v>15</v>
      </c>
      <c r="L7">
        <v>13</v>
      </c>
      <c r="M7">
        <f t="shared" si="1"/>
        <v>50</v>
      </c>
      <c r="N7">
        <v>14</v>
      </c>
      <c r="O7">
        <v>12</v>
      </c>
      <c r="P7">
        <v>17</v>
      </c>
      <c r="Q7">
        <v>17</v>
      </c>
      <c r="R7">
        <v>14</v>
      </c>
      <c r="S7">
        <f t="shared" si="2"/>
        <v>74</v>
      </c>
      <c r="T7">
        <v>15</v>
      </c>
      <c r="U7">
        <v>14</v>
      </c>
      <c r="V7">
        <v>13</v>
      </c>
      <c r="W7">
        <v>14</v>
      </c>
      <c r="X7">
        <v>12</v>
      </c>
      <c r="Y7">
        <f t="shared" si="3"/>
        <v>68</v>
      </c>
      <c r="AE7">
        <f t="shared" si="4"/>
        <v>0</v>
      </c>
      <c r="AF7">
        <f t="shared" si="5"/>
        <v>267</v>
      </c>
      <c r="AG7">
        <f t="shared" si="6"/>
        <v>66.75</v>
      </c>
      <c r="AH7" s="1">
        <f t="shared" si="7"/>
        <v>33.375</v>
      </c>
    </row>
    <row r="8" spans="1:34">
      <c r="A8">
        <v>6</v>
      </c>
      <c r="B8">
        <v>18</v>
      </c>
      <c r="C8">
        <v>19</v>
      </c>
      <c r="D8">
        <v>20</v>
      </c>
      <c r="E8">
        <v>20</v>
      </c>
      <c r="F8">
        <v>18</v>
      </c>
      <c r="G8">
        <f t="shared" si="0"/>
        <v>95</v>
      </c>
      <c r="H8">
        <v>13</v>
      </c>
      <c r="I8">
        <v>14</v>
      </c>
      <c r="J8">
        <v>10</v>
      </c>
      <c r="K8">
        <v>13</v>
      </c>
      <c r="L8">
        <v>15</v>
      </c>
      <c r="M8">
        <f t="shared" si="1"/>
        <v>65</v>
      </c>
      <c r="N8">
        <v>19</v>
      </c>
      <c r="O8">
        <v>19</v>
      </c>
      <c r="P8">
        <v>19</v>
      </c>
      <c r="Q8">
        <v>20</v>
      </c>
      <c r="R8">
        <v>19</v>
      </c>
      <c r="S8">
        <f t="shared" si="2"/>
        <v>96</v>
      </c>
      <c r="T8">
        <v>15</v>
      </c>
      <c r="U8">
        <v>17</v>
      </c>
      <c r="V8">
        <v>14</v>
      </c>
      <c r="W8">
        <v>13</v>
      </c>
      <c r="X8">
        <v>15</v>
      </c>
      <c r="Y8">
        <f t="shared" si="3"/>
        <v>74</v>
      </c>
      <c r="AE8">
        <f t="shared" si="4"/>
        <v>0</v>
      </c>
      <c r="AF8">
        <f t="shared" si="5"/>
        <v>330</v>
      </c>
      <c r="AG8">
        <f t="shared" si="6"/>
        <v>82.5</v>
      </c>
      <c r="AH8" s="1">
        <f t="shared" si="7"/>
        <v>41.25</v>
      </c>
    </row>
    <row r="9" spans="1:34">
      <c r="A9">
        <v>7</v>
      </c>
      <c r="B9">
        <v>20</v>
      </c>
      <c r="C9">
        <v>20</v>
      </c>
      <c r="D9">
        <v>20</v>
      </c>
      <c r="E9">
        <v>20</v>
      </c>
      <c r="F9">
        <v>19</v>
      </c>
      <c r="G9">
        <f t="shared" si="0"/>
        <v>99</v>
      </c>
      <c r="H9">
        <v>19</v>
      </c>
      <c r="I9">
        <v>19</v>
      </c>
      <c r="J9">
        <v>19</v>
      </c>
      <c r="K9">
        <v>19</v>
      </c>
      <c r="L9">
        <v>19</v>
      </c>
      <c r="M9">
        <f t="shared" si="1"/>
        <v>95</v>
      </c>
      <c r="N9">
        <v>19</v>
      </c>
      <c r="O9">
        <v>20</v>
      </c>
      <c r="P9">
        <v>20</v>
      </c>
      <c r="Q9">
        <v>20</v>
      </c>
      <c r="R9">
        <v>19</v>
      </c>
      <c r="S9">
        <f t="shared" si="2"/>
        <v>98</v>
      </c>
      <c r="T9">
        <v>19</v>
      </c>
      <c r="U9">
        <v>19</v>
      </c>
      <c r="V9">
        <v>19</v>
      </c>
      <c r="W9">
        <v>19</v>
      </c>
      <c r="X9">
        <v>19</v>
      </c>
      <c r="Y9">
        <f t="shared" si="3"/>
        <v>95</v>
      </c>
      <c r="AE9">
        <f t="shared" si="4"/>
        <v>0</v>
      </c>
      <c r="AF9">
        <f t="shared" si="5"/>
        <v>387</v>
      </c>
      <c r="AG9">
        <f t="shared" si="6"/>
        <v>96.75</v>
      </c>
      <c r="AH9" s="1">
        <f t="shared" si="7"/>
        <v>48.375</v>
      </c>
    </row>
    <row r="10" spans="1:34">
      <c r="A10">
        <v>8</v>
      </c>
      <c r="B10">
        <v>16</v>
      </c>
      <c r="C10">
        <v>16</v>
      </c>
      <c r="D10">
        <v>15</v>
      </c>
      <c r="E10">
        <v>20</v>
      </c>
      <c r="F10">
        <v>17</v>
      </c>
      <c r="G10">
        <f t="shared" ref="G10:G15" si="8">SUM(B10:F10)</f>
        <v>84</v>
      </c>
      <c r="H10">
        <v>12</v>
      </c>
      <c r="I10">
        <v>14</v>
      </c>
      <c r="J10">
        <v>13</v>
      </c>
      <c r="K10">
        <v>14</v>
      </c>
      <c r="L10">
        <v>15</v>
      </c>
      <c r="M10">
        <f t="shared" si="1"/>
        <v>68</v>
      </c>
      <c r="N10">
        <v>17</v>
      </c>
      <c r="O10">
        <v>18</v>
      </c>
      <c r="P10">
        <v>16</v>
      </c>
      <c r="Q10">
        <v>19</v>
      </c>
      <c r="R10">
        <v>17</v>
      </c>
      <c r="S10">
        <f t="shared" si="2"/>
        <v>87</v>
      </c>
      <c r="T10">
        <v>15</v>
      </c>
      <c r="U10">
        <v>14</v>
      </c>
      <c r="V10">
        <v>13</v>
      </c>
      <c r="W10">
        <v>17</v>
      </c>
      <c r="X10">
        <v>16</v>
      </c>
      <c r="Y10">
        <f t="shared" si="3"/>
        <v>75</v>
      </c>
      <c r="AE10">
        <f t="shared" si="4"/>
        <v>0</v>
      </c>
      <c r="AF10">
        <f t="shared" si="5"/>
        <v>314</v>
      </c>
      <c r="AG10">
        <f t="shared" si="6"/>
        <v>78.5</v>
      </c>
      <c r="AH10" s="1">
        <f t="shared" si="7"/>
        <v>39.25</v>
      </c>
    </row>
    <row r="11" spans="1:34">
      <c r="A11">
        <v>9</v>
      </c>
      <c r="B11">
        <v>17</v>
      </c>
      <c r="C11">
        <v>18</v>
      </c>
      <c r="D11">
        <v>18</v>
      </c>
      <c r="E11">
        <v>19</v>
      </c>
      <c r="F11">
        <v>17</v>
      </c>
      <c r="G11">
        <f t="shared" si="8"/>
        <v>89</v>
      </c>
      <c r="H11">
        <v>15</v>
      </c>
      <c r="I11">
        <v>13</v>
      </c>
      <c r="J11">
        <v>14</v>
      </c>
      <c r="K11">
        <v>13</v>
      </c>
      <c r="L11">
        <v>15</v>
      </c>
      <c r="M11">
        <f t="shared" si="1"/>
        <v>70</v>
      </c>
      <c r="N11">
        <v>16</v>
      </c>
      <c r="O11">
        <v>18</v>
      </c>
      <c r="P11">
        <v>18</v>
      </c>
      <c r="Q11">
        <v>17</v>
      </c>
      <c r="R11">
        <v>17</v>
      </c>
      <c r="S11">
        <f t="shared" si="2"/>
        <v>86</v>
      </c>
      <c r="T11">
        <v>18</v>
      </c>
      <c r="U11">
        <v>17</v>
      </c>
      <c r="V11">
        <v>19</v>
      </c>
      <c r="W11">
        <v>17</v>
      </c>
      <c r="X11">
        <v>16</v>
      </c>
      <c r="Y11">
        <f t="shared" si="3"/>
        <v>87</v>
      </c>
      <c r="AE11">
        <f t="shared" si="4"/>
        <v>0</v>
      </c>
      <c r="AF11">
        <f t="shared" si="5"/>
        <v>332</v>
      </c>
      <c r="AG11">
        <f t="shared" si="6"/>
        <v>83</v>
      </c>
      <c r="AH11" s="1">
        <f t="shared" si="7"/>
        <v>41.5</v>
      </c>
    </row>
    <row r="12" spans="1:34">
      <c r="A12">
        <v>10</v>
      </c>
      <c r="B12">
        <v>16</v>
      </c>
      <c r="C12">
        <v>18</v>
      </c>
      <c r="D12">
        <v>16</v>
      </c>
      <c r="E12">
        <v>19</v>
      </c>
      <c r="F12">
        <v>18</v>
      </c>
      <c r="G12">
        <f t="shared" si="8"/>
        <v>87</v>
      </c>
      <c r="H12">
        <v>10</v>
      </c>
      <c r="I12">
        <v>14</v>
      </c>
      <c r="J12">
        <v>13</v>
      </c>
      <c r="K12">
        <v>16</v>
      </c>
      <c r="L12">
        <v>13</v>
      </c>
      <c r="M12">
        <f t="shared" si="1"/>
        <v>66</v>
      </c>
      <c r="N12">
        <v>13</v>
      </c>
      <c r="O12">
        <v>15</v>
      </c>
      <c r="P12">
        <v>15</v>
      </c>
      <c r="Q12">
        <v>18</v>
      </c>
      <c r="R12">
        <v>16</v>
      </c>
      <c r="S12">
        <f t="shared" si="2"/>
        <v>77</v>
      </c>
      <c r="T12">
        <v>16</v>
      </c>
      <c r="U12">
        <v>17</v>
      </c>
      <c r="V12">
        <v>16</v>
      </c>
      <c r="W12">
        <v>15</v>
      </c>
      <c r="X12">
        <v>16</v>
      </c>
      <c r="Y12">
        <f t="shared" si="3"/>
        <v>80</v>
      </c>
      <c r="AE12">
        <f t="shared" si="4"/>
        <v>0</v>
      </c>
      <c r="AF12">
        <f t="shared" si="5"/>
        <v>310</v>
      </c>
      <c r="AG12">
        <f t="shared" si="6"/>
        <v>77.5</v>
      </c>
      <c r="AH12" s="1">
        <f t="shared" si="7"/>
        <v>38.75</v>
      </c>
    </row>
    <row r="13" spans="1:34">
      <c r="A13">
        <v>11</v>
      </c>
      <c r="B13">
        <v>16</v>
      </c>
      <c r="C13">
        <v>17</v>
      </c>
      <c r="D13">
        <v>16</v>
      </c>
      <c r="E13">
        <v>19</v>
      </c>
      <c r="F13">
        <v>18</v>
      </c>
      <c r="G13">
        <f t="shared" si="8"/>
        <v>86</v>
      </c>
      <c r="H13">
        <v>13</v>
      </c>
      <c r="I13">
        <v>11</v>
      </c>
      <c r="J13">
        <v>14</v>
      </c>
      <c r="K13">
        <v>10</v>
      </c>
      <c r="L13">
        <v>15</v>
      </c>
      <c r="M13">
        <f t="shared" si="1"/>
        <v>63</v>
      </c>
      <c r="N13">
        <v>17</v>
      </c>
      <c r="O13">
        <v>17</v>
      </c>
      <c r="P13">
        <v>16</v>
      </c>
      <c r="Q13">
        <v>15</v>
      </c>
      <c r="R13">
        <v>17</v>
      </c>
      <c r="S13">
        <f t="shared" si="2"/>
        <v>82</v>
      </c>
      <c r="T13">
        <v>17</v>
      </c>
      <c r="U13">
        <v>16</v>
      </c>
      <c r="V13">
        <v>16</v>
      </c>
      <c r="W13">
        <v>15</v>
      </c>
      <c r="X13">
        <v>17</v>
      </c>
      <c r="Y13">
        <f t="shared" si="3"/>
        <v>81</v>
      </c>
      <c r="AE13">
        <f t="shared" si="4"/>
        <v>0</v>
      </c>
      <c r="AF13">
        <f t="shared" si="5"/>
        <v>312</v>
      </c>
      <c r="AG13">
        <f t="shared" si="6"/>
        <v>78</v>
      </c>
      <c r="AH13" s="1">
        <f t="shared" si="7"/>
        <v>39</v>
      </c>
    </row>
    <row r="14" spans="1:34">
      <c r="A14">
        <v>12</v>
      </c>
      <c r="B14">
        <v>17</v>
      </c>
      <c r="C14">
        <v>19</v>
      </c>
      <c r="D14">
        <v>18</v>
      </c>
      <c r="E14">
        <v>18</v>
      </c>
      <c r="F14">
        <v>18</v>
      </c>
      <c r="G14">
        <f t="shared" si="8"/>
        <v>90</v>
      </c>
      <c r="H14">
        <v>15</v>
      </c>
      <c r="I14">
        <v>14</v>
      </c>
      <c r="J14">
        <v>13</v>
      </c>
      <c r="K14">
        <v>15</v>
      </c>
      <c r="L14">
        <v>15</v>
      </c>
      <c r="M14">
        <f t="shared" si="1"/>
        <v>72</v>
      </c>
      <c r="N14">
        <v>16</v>
      </c>
      <c r="O14">
        <v>16</v>
      </c>
      <c r="P14">
        <v>15</v>
      </c>
      <c r="Q14">
        <v>16</v>
      </c>
      <c r="R14">
        <v>16</v>
      </c>
      <c r="S14">
        <f t="shared" si="2"/>
        <v>79</v>
      </c>
      <c r="T14">
        <v>16</v>
      </c>
      <c r="U14">
        <v>17</v>
      </c>
      <c r="V14">
        <v>18</v>
      </c>
      <c r="W14">
        <v>15</v>
      </c>
      <c r="X14">
        <v>17</v>
      </c>
      <c r="Y14">
        <f t="shared" si="3"/>
        <v>83</v>
      </c>
      <c r="AE14">
        <f t="shared" si="4"/>
        <v>0</v>
      </c>
      <c r="AF14">
        <f t="shared" si="5"/>
        <v>324</v>
      </c>
      <c r="AG14">
        <f t="shared" si="6"/>
        <v>81</v>
      </c>
      <c r="AH14" s="1">
        <f t="shared" si="7"/>
        <v>40.5</v>
      </c>
    </row>
    <row r="15" spans="1:34">
      <c r="A15">
        <v>13</v>
      </c>
      <c r="B15">
        <v>16</v>
      </c>
      <c r="C15">
        <v>16</v>
      </c>
      <c r="D15">
        <v>15</v>
      </c>
      <c r="E15">
        <v>19</v>
      </c>
      <c r="F15">
        <v>17</v>
      </c>
      <c r="G15">
        <f t="shared" si="8"/>
        <v>83</v>
      </c>
      <c r="H15">
        <v>10</v>
      </c>
      <c r="I15">
        <v>13</v>
      </c>
      <c r="J15">
        <v>12</v>
      </c>
      <c r="K15">
        <v>14</v>
      </c>
      <c r="L15">
        <v>14</v>
      </c>
      <c r="M15">
        <f t="shared" si="1"/>
        <v>63</v>
      </c>
      <c r="N15">
        <v>15</v>
      </c>
      <c r="O15">
        <v>14</v>
      </c>
      <c r="P15">
        <v>15</v>
      </c>
      <c r="Q15">
        <v>14</v>
      </c>
      <c r="R15">
        <v>15</v>
      </c>
      <c r="S15">
        <f t="shared" si="2"/>
        <v>73</v>
      </c>
      <c r="T15">
        <v>16</v>
      </c>
      <c r="U15">
        <v>14</v>
      </c>
      <c r="V15">
        <v>15</v>
      </c>
      <c r="W15">
        <v>14</v>
      </c>
      <c r="X15">
        <v>16</v>
      </c>
      <c r="Y15">
        <f t="shared" si="3"/>
        <v>75</v>
      </c>
      <c r="AE15">
        <f t="shared" si="4"/>
        <v>0</v>
      </c>
      <c r="AF15">
        <f t="shared" si="5"/>
        <v>294</v>
      </c>
      <c r="AG15">
        <f t="shared" si="6"/>
        <v>73.5</v>
      </c>
      <c r="AH15" s="1">
        <f t="shared" si="7"/>
        <v>36.75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WPS_1583822404</cp:lastModifiedBy>
  <dcterms:created xsi:type="dcterms:W3CDTF">2020-11-06T09:43:00Z</dcterms:created>
  <dcterms:modified xsi:type="dcterms:W3CDTF">2020-11-26T10:04:38Z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